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gracion 2023\DOCUMENTOS\Fideicomiso\WEB CENAGAS\2024\"/>
    </mc:Choice>
  </mc:AlternateContent>
  <xr:revisionPtr revIDLastSave="0" documentId="13_ncr:1_{410559EF-48FC-4A38-B839-F913D8F679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luj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C17" i="1" s="1"/>
  <c r="D4" i="1" s="1"/>
  <c r="E16" i="1"/>
  <c r="D16" i="1"/>
  <c r="C16" i="1"/>
  <c r="E9" i="1"/>
  <c r="D9" i="1"/>
  <c r="F15" i="1"/>
  <c r="F14" i="1"/>
  <c r="F13" i="1"/>
  <c r="F12" i="1"/>
  <c r="F8" i="1"/>
  <c r="F7" i="1"/>
  <c r="F6" i="1"/>
  <c r="F9" i="1" l="1"/>
  <c r="D17" i="1"/>
  <c r="E4" i="1" s="1"/>
  <c r="E17" i="1" s="1"/>
  <c r="F16" i="1"/>
  <c r="F17" i="1" s="1"/>
  <c r="C4" i="1"/>
</calcChain>
</file>

<file path=xl/sharedStrings.xml><?xml version="1.0" encoding="utf-8"?>
<sst xmlns="http://schemas.openxmlformats.org/spreadsheetml/2006/main" count="20" uniqueCount="20">
  <si>
    <t xml:space="preserve"> </t>
  </si>
  <si>
    <t>TOTAL</t>
  </si>
  <si>
    <t>Saldo inicial</t>
  </si>
  <si>
    <t>Ingresos</t>
  </si>
  <si>
    <t>Por derechos de cobro</t>
  </si>
  <si>
    <t>Rendimientos cobrados</t>
  </si>
  <si>
    <t>Reintegro de comisiones</t>
  </si>
  <si>
    <t>Egresos</t>
  </si>
  <si>
    <t>Devoluciones de recursos excedentes a CENAGAS</t>
  </si>
  <si>
    <t>Pago de contraprestación</t>
  </si>
  <si>
    <t>Comisiones bancarias</t>
  </si>
  <si>
    <t>Total Egresos</t>
  </si>
  <si>
    <t>Saldo Total</t>
  </si>
  <si>
    <t>Primer 
Trimestre</t>
  </si>
  <si>
    <t>Segundo 
Trimestre</t>
  </si>
  <si>
    <t>Tercer
 Trimestre</t>
  </si>
  <si>
    <t>Cuarto 
Trimestre</t>
  </si>
  <si>
    <t>Pago de honorarios</t>
  </si>
  <si>
    <t>Reporte Trimestral Recursos del Fideicomiso Cenagas-BANCOMEXT 2024</t>
  </si>
  <si>
    <t xml:space="preserve">Total Ingresos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</si>
</sst>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2"/>
      <color theme="1"/>
      <name val="Soberana Sans"/>
      <family val="3"/>
    </font>
    <font>
      <b/>
      <sz val="12"/>
      <color theme="0"/>
      <name val="Soberana Sans"/>
      <family val="3"/>
    </font>
    <font>
      <b/>
      <sz val="10"/>
      <color theme="1"/>
      <name val="Soberana Sans"/>
      <family val="3"/>
    </font>
    <font>
      <b/>
      <sz val="11"/>
      <color theme="1"/>
      <name val="Soberana Sans"/>
      <family val="3"/>
    </font>
    <font>
      <sz val="10"/>
      <color theme="0"/>
      <name val="Soberana Sans"/>
      <family val="3"/>
    </font>
    <font>
      <b/>
      <sz val="10"/>
      <color theme="0"/>
      <name val="Soberana Sans"/>
      <family val="3"/>
    </font>
    <font>
      <sz val="10"/>
      <name val="Soberana Sans"/>
      <family val="3"/>
    </font>
    <font>
      <b/>
      <sz val="10"/>
      <name val="Soberana Sans"/>
      <family val="3"/>
    </font>
    <font>
      <b/>
      <sz val="12"/>
      <name val="Soberana Sans"/>
      <family val="3"/>
    </font>
    <font>
      <b/>
      <sz val="18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4E4AE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43" fontId="5" fillId="0" borderId="0" xfId="1" applyFont="1" applyBorder="1"/>
    <xf numFmtId="0" fontId="6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43" fontId="2" fillId="0" borderId="0" xfId="1" applyFont="1" applyFill="1" applyBorder="1"/>
    <xf numFmtId="0" fontId="2" fillId="0" borderId="0" xfId="2" applyFont="1" applyFill="1" applyBorder="1" applyAlignment="1">
      <alignment horizontal="left"/>
    </xf>
    <xf numFmtId="43" fontId="5" fillId="0" borderId="0" xfId="1" applyFont="1" applyFill="1" applyBorder="1"/>
    <xf numFmtId="0" fontId="7" fillId="0" borderId="0" xfId="0" applyFont="1"/>
    <xf numFmtId="0" fontId="8" fillId="0" borderId="0" xfId="0" applyFont="1" applyAlignment="1">
      <alignment horizontal="right"/>
    </xf>
    <xf numFmtId="43" fontId="9" fillId="0" borderId="0" xfId="1" applyFont="1" applyBorder="1"/>
    <xf numFmtId="0" fontId="10" fillId="0" borderId="0" xfId="0" applyFont="1"/>
    <xf numFmtId="0" fontId="8" fillId="3" borderId="0" xfId="0" applyFont="1" applyFill="1" applyAlignment="1">
      <alignment horizontal="center"/>
    </xf>
    <xf numFmtId="43" fontId="8" fillId="3" borderId="0" xfId="1" applyFont="1" applyFill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43" fontId="11" fillId="0" borderId="0" xfId="1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17" fontId="4" fillId="3" borderId="0" xfId="0" quotePrefix="1" applyNumberFormat="1" applyFont="1" applyFill="1" applyAlignment="1">
      <alignment horizontal="center" wrapText="1"/>
    </xf>
    <xf numFmtId="17" fontId="4" fillId="3" borderId="0" xfId="0" quotePrefix="1" applyNumberFormat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</cellXfs>
  <cellStyles count="3">
    <cellStyle name="40% - Énfasis1" xfId="2" builtinId="31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showGridLines="0" tabSelected="1" zoomScale="80" zoomScaleNormal="80" workbookViewId="0">
      <selection activeCell="F17" sqref="F17"/>
    </sheetView>
  </sheetViews>
  <sheetFormatPr baseColWidth="10" defaultRowHeight="13.5"/>
  <cols>
    <col min="1" max="1" width="58.85546875" style="1" customWidth="1"/>
    <col min="2" max="3" width="25.140625" style="1" customWidth="1"/>
    <col min="4" max="5" width="24.140625" style="1" bestFit="1" customWidth="1"/>
    <col min="6" max="6" width="25.28515625" style="1" bestFit="1" customWidth="1"/>
    <col min="7" max="16384" width="11.42578125" style="1"/>
  </cols>
  <sheetData>
    <row r="1" spans="1:6" ht="25.5" customHeight="1">
      <c r="A1" s="24" t="s">
        <v>18</v>
      </c>
      <c r="B1" s="24"/>
      <c r="C1" s="24"/>
      <c r="D1" s="24"/>
      <c r="E1" s="24"/>
      <c r="F1" s="24"/>
    </row>
    <row r="2" spans="1:6" ht="9.75" customHeight="1">
      <c r="A2" s="20"/>
      <c r="B2" s="20"/>
      <c r="C2" s="20"/>
      <c r="D2" s="20"/>
      <c r="E2" s="20"/>
      <c r="F2" s="20"/>
    </row>
    <row r="3" spans="1:6" ht="33">
      <c r="A3" s="2" t="s">
        <v>0</v>
      </c>
      <c r="B3" s="21" t="s">
        <v>13</v>
      </c>
      <c r="C3" s="21" t="s">
        <v>14</v>
      </c>
      <c r="D3" s="21" t="s">
        <v>15</v>
      </c>
      <c r="E3" s="21" t="s">
        <v>16</v>
      </c>
      <c r="F3" s="22" t="s">
        <v>1</v>
      </c>
    </row>
    <row r="4" spans="1:6" s="3" customFormat="1" ht="15.75">
      <c r="A4" s="4" t="s">
        <v>2</v>
      </c>
      <c r="B4" s="5">
        <v>495334699.10840225</v>
      </c>
      <c r="C4" s="5">
        <f>+B17</f>
        <v>903030814.1784029</v>
      </c>
      <c r="D4" s="5">
        <f>+C17</f>
        <v>494961410.99840546</v>
      </c>
      <c r="E4" s="5">
        <f>+D17</f>
        <v>1290897029.8184042</v>
      </c>
      <c r="F4" s="5">
        <v>495334699.10840225</v>
      </c>
    </row>
    <row r="5" spans="1:6" ht="16.5">
      <c r="A5" s="6" t="s">
        <v>3</v>
      </c>
      <c r="B5" s="7"/>
      <c r="C5" s="7"/>
      <c r="D5" s="7"/>
      <c r="E5" s="7"/>
      <c r="F5" s="7"/>
    </row>
    <row r="6" spans="1:6">
      <c r="A6" s="1" t="s">
        <v>4</v>
      </c>
      <c r="B6" s="8">
        <v>6476144740.0900002</v>
      </c>
      <c r="C6" s="8">
        <v>6927059916.2900009</v>
      </c>
      <c r="D6" s="8">
        <v>8198950647.1899986</v>
      </c>
      <c r="E6" s="8">
        <v>6913472764.7300005</v>
      </c>
      <c r="F6" s="8">
        <f>SUM(B6:E6)</f>
        <v>28515628068.299999</v>
      </c>
    </row>
    <row r="7" spans="1:6">
      <c r="A7" s="1" t="s">
        <v>5</v>
      </c>
      <c r="B7" s="8">
        <v>14300788.76</v>
      </c>
      <c r="C7" s="8">
        <v>19563411.59</v>
      </c>
      <c r="D7" s="8">
        <v>18433160.789999999</v>
      </c>
      <c r="E7" s="8">
        <v>17483146.649999999</v>
      </c>
      <c r="F7" s="8">
        <f t="shared" ref="F7:F8" si="0">SUM(B7:E7)</f>
        <v>69780507.789999992</v>
      </c>
    </row>
    <row r="8" spans="1:6">
      <c r="A8" s="9" t="s">
        <v>6</v>
      </c>
      <c r="B8" s="8">
        <v>0</v>
      </c>
      <c r="C8" s="8">
        <v>0</v>
      </c>
      <c r="D8" s="8">
        <v>0</v>
      </c>
      <c r="E8" s="8">
        <v>0</v>
      </c>
      <c r="F8" s="8">
        <f t="shared" si="0"/>
        <v>0</v>
      </c>
    </row>
    <row r="9" spans="1:6">
      <c r="A9" s="23" t="s">
        <v>19</v>
      </c>
      <c r="B9" s="10">
        <v>6490445528.8500004</v>
      </c>
      <c r="C9" s="10">
        <f t="shared" ref="C9:F9" si="1">SUM(C6:C8)</f>
        <v>6946623327.8800011</v>
      </c>
      <c r="D9" s="10">
        <f t="shared" si="1"/>
        <v>8217383807.9799986</v>
      </c>
      <c r="E9" s="10">
        <f t="shared" si="1"/>
        <v>6930955911.3800001</v>
      </c>
      <c r="F9" s="10">
        <f t="shared" si="1"/>
        <v>28585408576.09</v>
      </c>
    </row>
    <row r="10" spans="1:6" s="11" customFormat="1">
      <c r="A10" s="12"/>
      <c r="B10" s="13"/>
      <c r="C10" s="13"/>
      <c r="D10" s="13"/>
      <c r="E10" s="13"/>
      <c r="F10" s="13"/>
    </row>
    <row r="11" spans="1:6" ht="16.5">
      <c r="A11" s="6" t="s">
        <v>7</v>
      </c>
      <c r="B11" s="7"/>
      <c r="C11" s="7"/>
      <c r="D11" s="7"/>
      <c r="E11" s="7"/>
      <c r="F11" s="7"/>
    </row>
    <row r="12" spans="1:6">
      <c r="A12" s="1" t="s">
        <v>8</v>
      </c>
      <c r="B12" s="8">
        <v>5926429426.3199997</v>
      </c>
      <c r="C12" s="8">
        <v>7200565981.789999</v>
      </c>
      <c r="D12" s="8">
        <v>7269864408.7200012</v>
      </c>
      <c r="E12" s="8">
        <v>7051781166.25</v>
      </c>
      <c r="F12" s="8">
        <f t="shared" ref="F12:F15" si="2">SUM(B12:E12)</f>
        <v>27448640983.080002</v>
      </c>
    </row>
    <row r="13" spans="1:6">
      <c r="A13" s="1" t="s">
        <v>9</v>
      </c>
      <c r="B13" s="8">
        <v>156318804.25999999</v>
      </c>
      <c r="C13" s="8">
        <v>153749726.06999999</v>
      </c>
      <c r="D13" s="8">
        <v>151583119.24000001</v>
      </c>
      <c r="E13" s="8">
        <v>149199983.43000001</v>
      </c>
      <c r="F13" s="8">
        <f t="shared" si="2"/>
        <v>610851633</v>
      </c>
    </row>
    <row r="14" spans="1:6">
      <c r="A14" s="1" t="s">
        <v>17</v>
      </c>
      <c r="B14" s="8">
        <v>0</v>
      </c>
      <c r="C14" s="8">
        <v>375840</v>
      </c>
      <c r="D14" s="8">
        <v>0</v>
      </c>
      <c r="E14" s="8">
        <v>393065.99999988079</v>
      </c>
      <c r="F14" s="8">
        <f t="shared" si="2"/>
        <v>768905.99999988079</v>
      </c>
    </row>
    <row r="15" spans="1:6">
      <c r="A15" s="1" t="s">
        <v>10</v>
      </c>
      <c r="B15" s="8">
        <v>1183.2</v>
      </c>
      <c r="C15" s="8">
        <v>1183.2</v>
      </c>
      <c r="D15" s="8">
        <v>661.2</v>
      </c>
      <c r="E15" s="8">
        <v>1426.8</v>
      </c>
      <c r="F15" s="8">
        <f t="shared" si="2"/>
        <v>4454.4000000000005</v>
      </c>
    </row>
    <row r="16" spans="1:6">
      <c r="A16" s="23" t="s">
        <v>11</v>
      </c>
      <c r="B16" s="10">
        <v>6082749413.7799997</v>
      </c>
      <c r="C16" s="10">
        <f>SUM(C12:C15)</f>
        <v>7354692731.0599985</v>
      </c>
      <c r="D16" s="10">
        <f t="shared" ref="D16:E16" si="3">SUM(D12:D15)</f>
        <v>7421448189.1600008</v>
      </c>
      <c r="E16" s="10">
        <f t="shared" si="3"/>
        <v>7201375642.4800005</v>
      </c>
      <c r="F16" s="10">
        <f>SUM(F12:F15)</f>
        <v>28060265976.480003</v>
      </c>
    </row>
    <row r="17" spans="1:6" s="14" customFormat="1">
      <c r="A17" s="15" t="s">
        <v>12</v>
      </c>
      <c r="B17" s="16">
        <v>903030814.1784029</v>
      </c>
      <c r="C17" s="16">
        <f>+C4+C9-C16</f>
        <v>494961410.99840546</v>
      </c>
      <c r="D17" s="16">
        <f t="shared" ref="D17:F17" si="4">+D4+D9-D16</f>
        <v>1290897029.8184042</v>
      </c>
      <c r="E17" s="16">
        <f t="shared" si="4"/>
        <v>1020477298.7184038</v>
      </c>
      <c r="F17" s="16">
        <f t="shared" si="4"/>
        <v>1020477298.718399</v>
      </c>
    </row>
    <row r="18" spans="1:6" s="17" customFormat="1" ht="16.5">
      <c r="A18" s="18"/>
      <c r="B18" s="19"/>
      <c r="C18" s="19"/>
      <c r="D18" s="19"/>
      <c r="E18" s="19"/>
      <c r="F18" s="19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Jesús Ángel Juárez Gutiérrez</cp:lastModifiedBy>
  <cp:lastPrinted>2020-02-05T23:51:10Z</cp:lastPrinted>
  <dcterms:created xsi:type="dcterms:W3CDTF">2020-02-05T21:09:38Z</dcterms:created>
  <dcterms:modified xsi:type="dcterms:W3CDTF">2025-01-13T20:36:49Z</dcterms:modified>
</cp:coreProperties>
</file>